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iz\Documents\"/>
    </mc:Choice>
  </mc:AlternateContent>
  <bookViews>
    <workbookView xWindow="0" yWindow="0" windowWidth="1920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40" i="1" l="1"/>
  <c r="G35" i="1"/>
  <c r="G15" i="1"/>
  <c r="G14" i="1"/>
  <c r="G22" i="1"/>
</calcChain>
</file>

<file path=xl/sharedStrings.xml><?xml version="1.0" encoding="utf-8"?>
<sst xmlns="http://schemas.openxmlformats.org/spreadsheetml/2006/main" count="56" uniqueCount="50">
  <si>
    <t>経費一覧</t>
    <rPh sb="0" eb="2">
      <t>ケイヒ</t>
    </rPh>
    <rPh sb="2" eb="4">
      <t>イチラン</t>
    </rPh>
    <phoneticPr fontId="1"/>
  </si>
  <si>
    <t>高速代</t>
    <rPh sb="0" eb="3">
      <t>コウソクダイ</t>
    </rPh>
    <phoneticPr fontId="1"/>
  </si>
  <si>
    <t>ガソリン代</t>
    <rPh sb="4" eb="5">
      <t>ダイ</t>
    </rPh>
    <phoneticPr fontId="1"/>
  </si>
  <si>
    <t>駐車場</t>
    <rPh sb="0" eb="3">
      <t>チュウシャバ</t>
    </rPh>
    <phoneticPr fontId="1"/>
  </si>
  <si>
    <t>2021/10現在</t>
    <rPh sb="7" eb="9">
      <t>ゲンザイ</t>
    </rPh>
    <phoneticPr fontId="1"/>
  </si>
  <si>
    <t>嵐山小川-麻績</t>
    <rPh sb="0" eb="2">
      <t>ランザン</t>
    </rPh>
    <rPh sb="2" eb="4">
      <t>オガワ</t>
    </rPh>
    <rPh sb="5" eb="7">
      <t>オミ</t>
    </rPh>
    <phoneticPr fontId="1"/>
  </si>
  <si>
    <t>4280ｘ2</t>
    <phoneticPr fontId="1"/>
  </si>
  <si>
    <t>725ｋｍ÷13ｋｍ燃費</t>
    <rPh sb="10" eb="12">
      <t>ネンピ</t>
    </rPh>
    <phoneticPr fontId="1"/>
  </si>
  <si>
    <t>56Lｘ１５０円レギュラーガソリン</t>
    <rPh sb="7" eb="8">
      <t>エン</t>
    </rPh>
    <phoneticPr fontId="1"/>
  </si>
  <si>
    <t>扇沢２泊</t>
    <rPh sb="0" eb="2">
      <t>オオギサワ</t>
    </rPh>
    <rPh sb="3" eb="4">
      <t>ハク</t>
    </rPh>
    <phoneticPr fontId="1"/>
  </si>
  <si>
    <t>アルペンル－ト</t>
    <phoneticPr fontId="1"/>
  </si>
  <si>
    <t>扇沢-室堂往復</t>
    <rPh sb="0" eb="2">
      <t>オオギサワ</t>
    </rPh>
    <rPh sb="3" eb="5">
      <t>ムロドウ</t>
    </rPh>
    <rPh sb="5" eb="7">
      <t>オウフク</t>
    </rPh>
    <phoneticPr fontId="1"/>
  </si>
  <si>
    <t>剣沢小屋２泊</t>
    <rPh sb="0" eb="2">
      <t>ツルギサワ</t>
    </rPh>
    <rPh sb="2" eb="4">
      <t>コヤ</t>
    </rPh>
    <rPh sb="5" eb="6">
      <t>ハク</t>
    </rPh>
    <phoneticPr fontId="1"/>
  </si>
  <si>
    <t>12000ｘ2</t>
    <phoneticPr fontId="1"/>
  </si>
  <si>
    <t>ガイド料金</t>
    <rPh sb="3" eb="5">
      <t>リョウキン</t>
    </rPh>
    <phoneticPr fontId="1"/>
  </si>
  <si>
    <t>一人あたり</t>
    <rPh sb="0" eb="2">
      <t>ヒトリ</t>
    </rPh>
    <phoneticPr fontId="1"/>
  </si>
  <si>
    <t>移動日</t>
    <rPh sb="0" eb="3">
      <t>イドウビ</t>
    </rPh>
    <phoneticPr fontId="1"/>
  </si>
  <si>
    <t>登頂日</t>
    <rPh sb="0" eb="3">
      <t>トウチョウビ</t>
    </rPh>
    <phoneticPr fontId="1"/>
  </si>
  <si>
    <t>30000ｘ1</t>
    <phoneticPr fontId="1"/>
  </si>
  <si>
    <t>10000ｘ2</t>
    <phoneticPr fontId="1"/>
  </si>
  <si>
    <t>おひとり+埼玉近隣合流してでかける</t>
    <rPh sb="5" eb="7">
      <t>サイタマ</t>
    </rPh>
    <rPh sb="7" eb="9">
      <t>キンリン</t>
    </rPh>
    <rPh sb="9" eb="11">
      <t>ゴウリュウ</t>
    </rPh>
    <phoneticPr fontId="1"/>
  </si>
  <si>
    <t>お支払い料金</t>
    <rPh sb="1" eb="3">
      <t>シハラ</t>
    </rPh>
    <rPh sb="4" eb="6">
      <t>リョウキン</t>
    </rPh>
    <phoneticPr fontId="1"/>
  </si>
  <si>
    <t>C</t>
    <phoneticPr fontId="1"/>
  </si>
  <si>
    <t>おふたり+埼玉近隣合流してでかける</t>
    <rPh sb="5" eb="7">
      <t>サイタマ</t>
    </rPh>
    <rPh sb="7" eb="9">
      <t>キンリン</t>
    </rPh>
    <rPh sb="9" eb="11">
      <t>ゴウリュウ</t>
    </rPh>
    <phoneticPr fontId="1"/>
  </si>
  <si>
    <t>経費二等分</t>
    <rPh sb="0" eb="2">
      <t>ケイヒ</t>
    </rPh>
    <rPh sb="2" eb="5">
      <t>ニトウブン</t>
    </rPh>
    <phoneticPr fontId="1"/>
  </si>
  <si>
    <t>経費合計</t>
    <rPh sb="0" eb="2">
      <t>ケイヒ</t>
    </rPh>
    <rPh sb="2" eb="4">
      <t>ゴウケイ</t>
    </rPh>
    <phoneticPr fontId="1"/>
  </si>
  <si>
    <t>A</t>
    <phoneticPr fontId="1"/>
  </si>
  <si>
    <t>B</t>
    <phoneticPr fontId="1"/>
  </si>
  <si>
    <t>剣岳　別山尾根　２泊3日　お二人まで</t>
    <rPh sb="0" eb="2">
      <t>ツルギダケ</t>
    </rPh>
    <rPh sb="3" eb="5">
      <t>ベツヤマ</t>
    </rPh>
    <rPh sb="5" eb="7">
      <t>オネ</t>
    </rPh>
    <rPh sb="9" eb="10">
      <t>ハク</t>
    </rPh>
    <rPh sb="11" eb="12">
      <t>ヒ</t>
    </rPh>
    <rPh sb="14" eb="16">
      <t>フタリ</t>
    </rPh>
    <phoneticPr fontId="1"/>
  </si>
  <si>
    <t>一人の場合</t>
    <rPh sb="0" eb="2">
      <t>ヒトリ</t>
    </rPh>
    <rPh sb="3" eb="5">
      <t>バアイ</t>
    </rPh>
    <phoneticPr fontId="1"/>
  </si>
  <si>
    <t>二人の場合</t>
    <rPh sb="0" eb="2">
      <t>フタリ</t>
    </rPh>
    <rPh sb="3" eb="5">
      <t>バアイ</t>
    </rPh>
    <phoneticPr fontId="1"/>
  </si>
  <si>
    <t>ご自身の経費</t>
    <rPh sb="1" eb="3">
      <t>ジシン</t>
    </rPh>
    <rPh sb="4" eb="6">
      <t>ケイヒ</t>
    </rPh>
    <phoneticPr fontId="1"/>
  </si>
  <si>
    <t>おひとりガイド料金</t>
    <rPh sb="7" eb="9">
      <t>リョウキン</t>
    </rPh>
    <phoneticPr fontId="1"/>
  </si>
  <si>
    <t>おふたりガイド料金</t>
    <rPh sb="7" eb="9">
      <t>リョウキン</t>
    </rPh>
    <phoneticPr fontId="1"/>
  </si>
  <si>
    <t>D</t>
    <phoneticPr fontId="1"/>
  </si>
  <si>
    <t>一例</t>
    <rPh sb="0" eb="2">
      <t>イチレイ</t>
    </rPh>
    <phoneticPr fontId="1"/>
  </si>
  <si>
    <t>扇沢経由ｱﾙﾍﾟﾝﾙ-ﾄ室堂往復にて</t>
    <rPh sb="0" eb="2">
      <t>オオギサワ</t>
    </rPh>
    <rPh sb="2" eb="4">
      <t>ケイユ</t>
    </rPh>
    <rPh sb="12" eb="14">
      <t>ムロドウ</t>
    </rPh>
    <rPh sb="14" eb="16">
      <t>オウフク</t>
    </rPh>
    <phoneticPr fontId="1"/>
  </si>
  <si>
    <t>前泊料金と行動食　途中の飲食</t>
    <rPh sb="0" eb="4">
      <t>ゼンパクリョウキン</t>
    </rPh>
    <rPh sb="5" eb="8">
      <t>コウドウショク</t>
    </rPh>
    <rPh sb="9" eb="11">
      <t>トチュウ</t>
    </rPh>
    <rPh sb="12" eb="14">
      <t>インショク</t>
    </rPh>
    <phoneticPr fontId="1"/>
  </si>
  <si>
    <t>ご自身の経費は追加して</t>
    <rPh sb="1" eb="3">
      <t>ジシン</t>
    </rPh>
    <rPh sb="4" eb="6">
      <t>ケイヒ</t>
    </rPh>
    <rPh sb="7" eb="9">
      <t>ツイカ</t>
    </rPh>
    <phoneticPr fontId="1"/>
  </si>
  <si>
    <t>山小屋での飲料や追加食事等ご負担願います</t>
    <rPh sb="0" eb="3">
      <t>ヤマゴヤ</t>
    </rPh>
    <rPh sb="5" eb="7">
      <t>インリョウ</t>
    </rPh>
    <rPh sb="8" eb="10">
      <t>ツイカ</t>
    </rPh>
    <rPh sb="10" eb="12">
      <t>ショクジ</t>
    </rPh>
    <rPh sb="12" eb="13">
      <t>トウ</t>
    </rPh>
    <rPh sb="14" eb="16">
      <t>フタン</t>
    </rPh>
    <rPh sb="16" eb="17">
      <t>ネガ</t>
    </rPh>
    <phoneticPr fontId="1"/>
  </si>
  <si>
    <t>２割引き</t>
    <rPh sb="1" eb="3">
      <t>ワリビ</t>
    </rPh>
    <phoneticPr fontId="1"/>
  </si>
  <si>
    <t>山岳保険（ガイド専用）</t>
    <rPh sb="0" eb="2">
      <t>サンガク</t>
    </rPh>
    <rPh sb="2" eb="4">
      <t>ホケン</t>
    </rPh>
    <rPh sb="8" eb="10">
      <t>センヨウ</t>
    </rPh>
    <phoneticPr fontId="1"/>
  </si>
  <si>
    <t>E</t>
    <phoneticPr fontId="1"/>
  </si>
  <si>
    <t>F</t>
    <phoneticPr fontId="1"/>
  </si>
  <si>
    <t>A+C+E+F</t>
    <phoneticPr fontId="1"/>
  </si>
  <si>
    <t>B+D+E+F</t>
    <phoneticPr fontId="1"/>
  </si>
  <si>
    <t>３日　1500ｘ3</t>
    <rPh sb="1" eb="2">
      <t>ヒ</t>
    </rPh>
    <phoneticPr fontId="1"/>
  </si>
  <si>
    <t>早朝東武東上線東松山駅合流　解散は森林公園駅</t>
    <rPh sb="0" eb="2">
      <t>ソウチョウ</t>
    </rPh>
    <rPh sb="2" eb="7">
      <t>トウブトウジョウセン</t>
    </rPh>
    <rPh sb="7" eb="10">
      <t>ヒガシマツヤマ</t>
    </rPh>
    <rPh sb="10" eb="11">
      <t>エキ</t>
    </rPh>
    <rPh sb="11" eb="13">
      <t>ゴウリュウ</t>
    </rPh>
    <rPh sb="14" eb="16">
      <t>カイサン</t>
    </rPh>
    <rPh sb="17" eb="21">
      <t>シンリンコウエン</t>
    </rPh>
    <rPh sb="21" eb="22">
      <t>エキ</t>
    </rPh>
    <phoneticPr fontId="1"/>
  </si>
  <si>
    <t>前泊アパホテル</t>
    <rPh sb="0" eb="2">
      <t>ゼンパク</t>
    </rPh>
    <phoneticPr fontId="1"/>
  </si>
  <si>
    <t>ｱﾊﾟﾎﾃﾙ前泊</t>
    <rPh sb="6" eb="8">
      <t>ゼンパク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</si>
</sst>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u val="singleAccounting"/>
      <sz val="11"/>
      <color theme="1"/>
      <name val="ＭＳ Ｐゴシック"/>
      <family val="3"/>
      <charset val="128"/>
      <scheme val="minor"/>
    </font>
    <font>
      <b/>
      <u val="singleAccounting"/>
      <sz val="1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42" fontId="2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1" xfId="0" applyNumberForma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42" fontId="0" fillId="3" borderId="0" xfId="0" applyNumberFormat="1" applyFill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4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abSelected="1" topLeftCell="A13" workbookViewId="0">
      <selection activeCell="G48" sqref="G48"/>
    </sheetView>
  </sheetViews>
  <sheetFormatPr defaultRowHeight="13.5" x14ac:dyDescent="0.15"/>
  <cols>
    <col min="1" max="1" width="2.125" customWidth="1"/>
    <col min="2" max="2" width="20" customWidth="1"/>
    <col min="3" max="3" width="9" style="2"/>
    <col min="4" max="4" width="10.875" customWidth="1"/>
    <col min="6" max="6" width="6.625" customWidth="1"/>
    <col min="7" max="7" width="24.125" style="9" customWidth="1"/>
  </cols>
  <sheetData>
    <row r="1" spans="2:9" s="4" customFormat="1" ht="17.25" x14ac:dyDescent="0.15">
      <c r="B1" s="4" t="s">
        <v>28</v>
      </c>
      <c r="C1" s="5"/>
      <c r="G1" s="8"/>
    </row>
    <row r="2" spans="2:9" x14ac:dyDescent="0.15">
      <c r="B2" t="s">
        <v>0</v>
      </c>
      <c r="D2" t="s">
        <v>4</v>
      </c>
    </row>
    <row r="4" spans="2:9" x14ac:dyDescent="0.15">
      <c r="B4" t="s">
        <v>1</v>
      </c>
      <c r="D4" t="s">
        <v>5</v>
      </c>
      <c r="F4" t="s">
        <v>6</v>
      </c>
      <c r="G4" s="9">
        <v>8560</v>
      </c>
    </row>
    <row r="6" spans="2:9" x14ac:dyDescent="0.15">
      <c r="B6" t="s">
        <v>2</v>
      </c>
      <c r="D6" t="s">
        <v>7</v>
      </c>
      <c r="G6" s="9">
        <v>8400</v>
      </c>
    </row>
    <row r="7" spans="2:9" x14ac:dyDescent="0.15">
      <c r="D7" t="s">
        <v>8</v>
      </c>
    </row>
    <row r="8" spans="2:9" x14ac:dyDescent="0.15">
      <c r="B8" t="s">
        <v>3</v>
      </c>
      <c r="D8" t="s">
        <v>9</v>
      </c>
      <c r="G8" s="9">
        <v>2000</v>
      </c>
    </row>
    <row r="10" spans="2:9" x14ac:dyDescent="0.15">
      <c r="B10" t="s">
        <v>10</v>
      </c>
      <c r="D10" t="s">
        <v>11</v>
      </c>
      <c r="G10" s="9">
        <v>9470</v>
      </c>
    </row>
    <row r="12" spans="2:9" x14ac:dyDescent="0.15">
      <c r="B12" t="s">
        <v>12</v>
      </c>
      <c r="D12" t="s">
        <v>13</v>
      </c>
      <c r="G12" s="9">
        <v>24000</v>
      </c>
    </row>
    <row r="14" spans="2:9" x14ac:dyDescent="0.15">
      <c r="B14" s="1" t="s">
        <v>25</v>
      </c>
      <c r="C14" s="3" t="s">
        <v>26</v>
      </c>
      <c r="D14" t="s">
        <v>29</v>
      </c>
      <c r="G14" s="10">
        <f>SUM(G4:G12)</f>
        <v>52430</v>
      </c>
      <c r="I14" s="2"/>
    </row>
    <row r="15" spans="2:9" x14ac:dyDescent="0.15">
      <c r="B15" s="1" t="s">
        <v>24</v>
      </c>
      <c r="C15" s="3" t="s">
        <v>27</v>
      </c>
      <c r="D15" t="s">
        <v>30</v>
      </c>
      <c r="G15" s="10">
        <f>SUM(G14)/2</f>
        <v>26215</v>
      </c>
    </row>
    <row r="17" spans="2:7" x14ac:dyDescent="0.15">
      <c r="B17" t="s">
        <v>14</v>
      </c>
    </row>
    <row r="18" spans="2:7" x14ac:dyDescent="0.15">
      <c r="B18" t="s">
        <v>15</v>
      </c>
    </row>
    <row r="19" spans="2:7" x14ac:dyDescent="0.15">
      <c r="B19" t="s">
        <v>16</v>
      </c>
      <c r="D19" t="s">
        <v>19</v>
      </c>
    </row>
    <row r="20" spans="2:7" x14ac:dyDescent="0.15">
      <c r="B20" t="s">
        <v>17</v>
      </c>
      <c r="D20" t="s">
        <v>18</v>
      </c>
      <c r="G20" s="11">
        <v>50000</v>
      </c>
    </row>
    <row r="22" spans="2:7" x14ac:dyDescent="0.15">
      <c r="B22" s="1" t="s">
        <v>32</v>
      </c>
      <c r="C22" s="3" t="s">
        <v>22</v>
      </c>
      <c r="D22" t="s">
        <v>15</v>
      </c>
      <c r="G22" s="10">
        <f>SUM(G20:G21)</f>
        <v>50000</v>
      </c>
    </row>
    <row r="23" spans="2:7" s="6" customFormat="1" x14ac:dyDescent="0.15">
      <c r="C23" s="7"/>
      <c r="G23" s="12"/>
    </row>
    <row r="24" spans="2:7" x14ac:dyDescent="0.15">
      <c r="B24" s="1" t="s">
        <v>33</v>
      </c>
      <c r="C24" s="3" t="s">
        <v>34</v>
      </c>
      <c r="D24" t="s">
        <v>15</v>
      </c>
      <c r="E24" t="s">
        <v>40</v>
      </c>
      <c r="G24" s="10">
        <v>40000</v>
      </c>
    </row>
    <row r="26" spans="2:7" x14ac:dyDescent="0.15">
      <c r="B26" s="1" t="s">
        <v>41</v>
      </c>
      <c r="C26" s="3"/>
    </row>
    <row r="27" spans="2:7" x14ac:dyDescent="0.15">
      <c r="B27" s="1" t="s">
        <v>46</v>
      </c>
      <c r="C27" s="3" t="s">
        <v>42</v>
      </c>
      <c r="G27" s="10">
        <v>4500</v>
      </c>
    </row>
    <row r="28" spans="2:7" x14ac:dyDescent="0.15">
      <c r="B28" s="6" t="s">
        <v>48</v>
      </c>
      <c r="G28" s="9">
        <v>7000</v>
      </c>
    </row>
    <row r="29" spans="2:7" x14ac:dyDescent="0.15">
      <c r="B29" t="s">
        <v>12</v>
      </c>
      <c r="G29" s="9">
        <v>24000</v>
      </c>
    </row>
    <row r="30" spans="2:7" x14ac:dyDescent="0.15">
      <c r="B30" t="s">
        <v>10</v>
      </c>
      <c r="D30" t="s">
        <v>11</v>
      </c>
      <c r="G30" s="9">
        <v>9470</v>
      </c>
    </row>
    <row r="31" spans="2:7" x14ac:dyDescent="0.15">
      <c r="B31" s="1" t="s">
        <v>31</v>
      </c>
      <c r="C31" s="3" t="s">
        <v>43</v>
      </c>
      <c r="G31" s="10">
        <f>SUM(G28:G30)</f>
        <v>40470</v>
      </c>
    </row>
    <row r="33" spans="2:7" x14ac:dyDescent="0.15">
      <c r="B33" s="15" t="s">
        <v>20</v>
      </c>
    </row>
    <row r="35" spans="2:7" ht="15.75" x14ac:dyDescent="0.15">
      <c r="B35" t="s">
        <v>21</v>
      </c>
      <c r="D35" s="1" t="s">
        <v>44</v>
      </c>
      <c r="G35" s="13">
        <f>SUM(G14)+G22+G27+G31</f>
        <v>147400</v>
      </c>
    </row>
    <row r="38" spans="2:7" x14ac:dyDescent="0.15">
      <c r="B38" s="15" t="s">
        <v>23</v>
      </c>
    </row>
    <row r="40" spans="2:7" ht="15.75" x14ac:dyDescent="0.15">
      <c r="B40" t="s">
        <v>21</v>
      </c>
      <c r="D40" s="1" t="s">
        <v>45</v>
      </c>
      <c r="G40" s="14">
        <f>SUM(G15)+G24+G27+G31</f>
        <v>111185</v>
      </c>
    </row>
    <row r="42" spans="2:7" x14ac:dyDescent="0.15">
      <c r="B42" t="s">
        <v>35</v>
      </c>
    </row>
    <row r="43" spans="2:7" x14ac:dyDescent="0.15">
      <c r="B43" t="s">
        <v>47</v>
      </c>
    </row>
    <row r="44" spans="2:7" x14ac:dyDescent="0.15">
      <c r="B44" t="s">
        <v>49</v>
      </c>
    </row>
    <row r="45" spans="2:7" x14ac:dyDescent="0.15">
      <c r="B45" t="s">
        <v>36</v>
      </c>
    </row>
    <row r="47" spans="2:7" x14ac:dyDescent="0.15">
      <c r="B47" t="s">
        <v>38</v>
      </c>
    </row>
    <row r="48" spans="2:7" x14ac:dyDescent="0.15">
      <c r="B48" t="s">
        <v>37</v>
      </c>
    </row>
    <row r="49" spans="2:2" x14ac:dyDescent="0.15">
      <c r="B49" t="s">
        <v>39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sekiz</dc:creator>
  <cp:lastModifiedBy>sekiz</cp:lastModifiedBy>
  <cp:lastPrinted>2021-10-30T01:58:46Z</cp:lastPrinted>
  <dcterms:created xsi:type="dcterms:W3CDTF">2021-10-30T00:54:02Z</dcterms:created>
  <dcterms:modified xsi:type="dcterms:W3CDTF">2021-10-30T01:59:22Z</dcterms:modified>
</cp:coreProperties>
</file>