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kiz\Documents\"/>
    </mc:Choice>
  </mc:AlternateContent>
  <bookViews>
    <workbookView xWindow="0" yWindow="0" windowWidth="19200" windowHeight="11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30" i="1" l="1"/>
  <c r="G21" i="1"/>
  <c r="G34" i="1" l="1"/>
  <c r="G14" i="1"/>
  <c r="G39" i="1" s="1"/>
</calcChain>
</file>

<file path=xl/sharedStrings.xml><?xml version="1.0" encoding="utf-8"?>
<sst xmlns="http://schemas.openxmlformats.org/spreadsheetml/2006/main" count="51" uniqueCount="48">
  <si>
    <t>経費一覧</t>
    <rPh sb="0" eb="2">
      <t>ケイヒ</t>
    </rPh>
    <rPh sb="2" eb="4">
      <t>イチラン</t>
    </rPh>
    <phoneticPr fontId="1"/>
  </si>
  <si>
    <t>高速代</t>
    <rPh sb="0" eb="3">
      <t>コウソクダイ</t>
    </rPh>
    <phoneticPr fontId="1"/>
  </si>
  <si>
    <t>ガソリン代</t>
    <rPh sb="4" eb="5">
      <t>ダイ</t>
    </rPh>
    <phoneticPr fontId="1"/>
  </si>
  <si>
    <t>駐車場</t>
    <rPh sb="0" eb="3">
      <t>チュウシャバ</t>
    </rPh>
    <phoneticPr fontId="1"/>
  </si>
  <si>
    <t>2021/10現在</t>
    <rPh sb="7" eb="9">
      <t>ゲンザイ</t>
    </rPh>
    <phoneticPr fontId="1"/>
  </si>
  <si>
    <t>ガイド料金</t>
    <rPh sb="3" eb="5">
      <t>リョウキン</t>
    </rPh>
    <phoneticPr fontId="1"/>
  </si>
  <si>
    <t>一人あたり</t>
    <rPh sb="0" eb="2">
      <t>ヒトリ</t>
    </rPh>
    <phoneticPr fontId="1"/>
  </si>
  <si>
    <t>移動日</t>
    <rPh sb="0" eb="3">
      <t>イドウビ</t>
    </rPh>
    <phoneticPr fontId="1"/>
  </si>
  <si>
    <t>登頂日</t>
    <rPh sb="0" eb="3">
      <t>トウチョウビ</t>
    </rPh>
    <phoneticPr fontId="1"/>
  </si>
  <si>
    <t>30000ｘ1</t>
    <phoneticPr fontId="1"/>
  </si>
  <si>
    <t>おひとり+埼玉近隣合流してでかける</t>
    <rPh sb="5" eb="7">
      <t>サイタマ</t>
    </rPh>
    <rPh sb="7" eb="9">
      <t>キンリン</t>
    </rPh>
    <rPh sb="9" eb="11">
      <t>ゴウリュウ</t>
    </rPh>
    <phoneticPr fontId="1"/>
  </si>
  <si>
    <t>お支払い料金</t>
    <rPh sb="1" eb="3">
      <t>シハラ</t>
    </rPh>
    <rPh sb="4" eb="6">
      <t>リョウキン</t>
    </rPh>
    <phoneticPr fontId="1"/>
  </si>
  <si>
    <t>C</t>
    <phoneticPr fontId="1"/>
  </si>
  <si>
    <t>おふたり+埼玉近隣合流してでかける</t>
    <rPh sb="5" eb="7">
      <t>サイタマ</t>
    </rPh>
    <rPh sb="7" eb="9">
      <t>キンリン</t>
    </rPh>
    <rPh sb="9" eb="11">
      <t>ゴウリュウ</t>
    </rPh>
    <phoneticPr fontId="1"/>
  </si>
  <si>
    <t>経費二等分</t>
    <rPh sb="0" eb="2">
      <t>ケイヒ</t>
    </rPh>
    <rPh sb="2" eb="5">
      <t>ニトウブン</t>
    </rPh>
    <phoneticPr fontId="1"/>
  </si>
  <si>
    <t>経費合計</t>
    <rPh sb="0" eb="2">
      <t>ケイヒ</t>
    </rPh>
    <rPh sb="2" eb="4">
      <t>ゴウケイ</t>
    </rPh>
    <phoneticPr fontId="1"/>
  </si>
  <si>
    <t>A</t>
    <phoneticPr fontId="1"/>
  </si>
  <si>
    <t>B</t>
    <phoneticPr fontId="1"/>
  </si>
  <si>
    <t>一人の場合</t>
    <rPh sb="0" eb="2">
      <t>ヒトリ</t>
    </rPh>
    <rPh sb="3" eb="5">
      <t>バアイ</t>
    </rPh>
    <phoneticPr fontId="1"/>
  </si>
  <si>
    <t>二人の場合</t>
    <rPh sb="0" eb="2">
      <t>フタリ</t>
    </rPh>
    <rPh sb="3" eb="5">
      <t>バアイ</t>
    </rPh>
    <phoneticPr fontId="1"/>
  </si>
  <si>
    <t>ご自身の経費</t>
    <rPh sb="1" eb="3">
      <t>ジシン</t>
    </rPh>
    <rPh sb="4" eb="6">
      <t>ケイヒ</t>
    </rPh>
    <phoneticPr fontId="1"/>
  </si>
  <si>
    <t>おひとりガイド料金</t>
    <rPh sb="7" eb="9">
      <t>リョウキン</t>
    </rPh>
    <phoneticPr fontId="1"/>
  </si>
  <si>
    <t>おふたりガイド料金</t>
    <rPh sb="7" eb="9">
      <t>リョウキン</t>
    </rPh>
    <phoneticPr fontId="1"/>
  </si>
  <si>
    <t>D</t>
    <phoneticPr fontId="1"/>
  </si>
  <si>
    <t>一例</t>
    <rPh sb="0" eb="2">
      <t>イチレイ</t>
    </rPh>
    <phoneticPr fontId="1"/>
  </si>
  <si>
    <t>ご自身の経費は追加して</t>
    <rPh sb="1" eb="3">
      <t>ジシン</t>
    </rPh>
    <rPh sb="4" eb="6">
      <t>ケイヒ</t>
    </rPh>
    <rPh sb="7" eb="9">
      <t>ツイカ</t>
    </rPh>
    <phoneticPr fontId="1"/>
  </si>
  <si>
    <t>山小屋での飲料や追加食事等ご負担願います</t>
    <rPh sb="0" eb="3">
      <t>ヤマゴヤ</t>
    </rPh>
    <rPh sb="5" eb="7">
      <t>インリョウ</t>
    </rPh>
    <rPh sb="8" eb="10">
      <t>ツイカ</t>
    </rPh>
    <rPh sb="10" eb="12">
      <t>ショクジ</t>
    </rPh>
    <rPh sb="12" eb="13">
      <t>トウ</t>
    </rPh>
    <rPh sb="14" eb="16">
      <t>フタン</t>
    </rPh>
    <rPh sb="16" eb="17">
      <t>ネガ</t>
    </rPh>
    <phoneticPr fontId="1"/>
  </si>
  <si>
    <t>２割引き</t>
    <rPh sb="1" eb="3">
      <t>ワリビ</t>
    </rPh>
    <phoneticPr fontId="1"/>
  </si>
  <si>
    <t>山岳保険（ガイド専用）</t>
    <rPh sb="0" eb="2">
      <t>サンガク</t>
    </rPh>
    <rPh sb="2" eb="4">
      <t>ホケン</t>
    </rPh>
    <rPh sb="8" eb="10">
      <t>センヨウ</t>
    </rPh>
    <phoneticPr fontId="1"/>
  </si>
  <si>
    <t>E</t>
    <phoneticPr fontId="1"/>
  </si>
  <si>
    <t>F</t>
    <phoneticPr fontId="1"/>
  </si>
  <si>
    <t>A+C+E+F</t>
    <phoneticPr fontId="1"/>
  </si>
  <si>
    <t>B+D+E+F</t>
    <phoneticPr fontId="1"/>
  </si>
  <si>
    <t>嵐山小川-佐久</t>
    <rPh sb="0" eb="2">
      <t>ランザン</t>
    </rPh>
    <rPh sb="2" eb="4">
      <t>オガワ</t>
    </rPh>
    <rPh sb="5" eb="7">
      <t>サク</t>
    </rPh>
    <phoneticPr fontId="1"/>
  </si>
  <si>
    <t>2920ｘ2</t>
    <phoneticPr fontId="1"/>
  </si>
  <si>
    <t>365ｋｍ÷13ｋｍ燃費</t>
    <rPh sb="10" eb="12">
      <t>ネンピ</t>
    </rPh>
    <phoneticPr fontId="1"/>
  </si>
  <si>
    <t>28Lｘ１５０円レギュラーガソリン</t>
    <rPh sb="7" eb="8">
      <t>エン</t>
    </rPh>
    <phoneticPr fontId="1"/>
  </si>
  <si>
    <t>1泊</t>
    <rPh sb="1" eb="2">
      <t>ハク</t>
    </rPh>
    <phoneticPr fontId="1"/>
  </si>
  <si>
    <t>赤岳鉱泉1泊</t>
    <rPh sb="0" eb="4">
      <t>アカダケコウセン</t>
    </rPh>
    <rPh sb="5" eb="6">
      <t>ハク</t>
    </rPh>
    <phoneticPr fontId="1"/>
  </si>
  <si>
    <t>ガイド無料　個室料金で計算</t>
    <rPh sb="3" eb="5">
      <t>ムリョウ</t>
    </rPh>
    <rPh sb="6" eb="10">
      <t>コシツリョウキン</t>
    </rPh>
    <rPh sb="11" eb="13">
      <t>ケイサン</t>
    </rPh>
    <phoneticPr fontId="1"/>
  </si>
  <si>
    <t>10000ｘ1</t>
    <phoneticPr fontId="1"/>
  </si>
  <si>
    <t>２日　1500ｘ2</t>
    <rPh sb="1" eb="2">
      <t>ヒ</t>
    </rPh>
    <phoneticPr fontId="1"/>
  </si>
  <si>
    <t>赤岳鉱泉1泊</t>
    <rPh sb="0" eb="2">
      <t>アカダケ</t>
    </rPh>
    <rPh sb="2" eb="4">
      <t>コウセン</t>
    </rPh>
    <rPh sb="5" eb="6">
      <t>ハク</t>
    </rPh>
    <phoneticPr fontId="1"/>
  </si>
  <si>
    <t>前泊東松山アパホテル</t>
    <rPh sb="0" eb="2">
      <t>ゼンパク</t>
    </rPh>
    <rPh sb="2" eb="5">
      <t>ヒガシマツヤマ</t>
    </rPh>
    <phoneticPr fontId="1"/>
  </si>
  <si>
    <t>ｱﾊﾟﾎﾃﾙ前泊</t>
    <rPh sb="6" eb="8">
      <t>ゼンパク</t>
    </rPh>
    <phoneticPr fontId="1"/>
  </si>
  <si>
    <t>早朝東武東上線東松山駅合流/解散は森林公園駅</t>
    <rPh sb="0" eb="2">
      <t>ソウチョウ</t>
    </rPh>
    <rPh sb="2" eb="7">
      <t>トウブトウジョウセン</t>
    </rPh>
    <rPh sb="7" eb="10">
      <t>ヒガシマツヤマ</t>
    </rPh>
    <rPh sb="10" eb="11">
      <t>エキ</t>
    </rPh>
    <rPh sb="11" eb="13">
      <t>ゴウリュウ</t>
    </rPh>
    <rPh sb="14" eb="16">
      <t>カイサン</t>
    </rPh>
    <rPh sb="17" eb="21">
      <t>シンリンコウエン</t>
    </rPh>
    <rPh sb="21" eb="22">
      <t>エキ</t>
    </rPh>
    <phoneticPr fontId="1"/>
  </si>
  <si>
    <t>八ヶ岳冬季　赤岳一般コ－ス登頂　一泊　お二人まで</t>
    <rPh sb="0" eb="3">
      <t>ヤツガタケ</t>
    </rPh>
    <rPh sb="3" eb="5">
      <t>トウキ</t>
    </rPh>
    <rPh sb="6" eb="8">
      <t>アカダケ</t>
    </rPh>
    <rPh sb="8" eb="10">
      <t>イッパン</t>
    </rPh>
    <rPh sb="13" eb="15">
      <t>トウチョウ</t>
    </rPh>
    <rPh sb="16" eb="18">
      <t>イッパク</t>
    </rPh>
    <rPh sb="20" eb="22">
      <t>フタリ</t>
    </rPh>
    <phoneticPr fontId="1"/>
  </si>
  <si>
    <t>行動食　途中の飲食</t>
    <rPh sb="0" eb="3">
      <t>コウドウショク</t>
    </rPh>
    <rPh sb="4" eb="6">
      <t>トチュウ</t>
    </rPh>
    <rPh sb="7" eb="9">
      <t>インショク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</si>
</sst>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u val="singleAccounting"/>
      <sz val="11"/>
      <color theme="1"/>
      <name val="ＭＳ Ｐゴシック"/>
      <family val="3"/>
      <charset val="128"/>
      <scheme val="minor"/>
    </font>
    <font>
      <b/>
      <u val="singleAccounting"/>
      <sz val="1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2" fontId="0" fillId="0" borderId="0" xfId="0" applyNumberFormat="1" applyBorder="1" applyAlignment="1">
      <alignment horizontal="center" vertical="center"/>
    </xf>
    <xf numFmtId="42" fontId="0" fillId="3" borderId="0" xfId="0" applyNumberFormat="1" applyFill="1" applyBorder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42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abSelected="1" topLeftCell="A16" workbookViewId="0">
      <selection activeCell="F45" sqref="F45"/>
    </sheetView>
  </sheetViews>
  <sheetFormatPr defaultRowHeight="13.5" x14ac:dyDescent="0.15"/>
  <cols>
    <col min="1" max="1" width="1.125" customWidth="1"/>
    <col min="2" max="2" width="20" customWidth="1"/>
    <col min="3" max="3" width="9" style="2"/>
    <col min="4" max="4" width="10.875" customWidth="1"/>
    <col min="6" max="6" width="6.625" customWidth="1"/>
    <col min="7" max="7" width="24.125" style="9" customWidth="1"/>
  </cols>
  <sheetData>
    <row r="1" spans="2:9" s="4" customFormat="1" ht="17.25" x14ac:dyDescent="0.15">
      <c r="B1" s="4" t="s">
        <v>46</v>
      </c>
      <c r="C1" s="5"/>
      <c r="G1" s="8"/>
    </row>
    <row r="2" spans="2:9" x14ac:dyDescent="0.15">
      <c r="B2" t="s">
        <v>0</v>
      </c>
      <c r="D2" t="s">
        <v>4</v>
      </c>
    </row>
    <row r="4" spans="2:9" x14ac:dyDescent="0.15">
      <c r="B4" t="s">
        <v>1</v>
      </c>
      <c r="D4" t="s">
        <v>33</v>
      </c>
      <c r="F4" t="s">
        <v>34</v>
      </c>
      <c r="G4" s="9">
        <v>5840</v>
      </c>
    </row>
    <row r="6" spans="2:9" x14ac:dyDescent="0.15">
      <c r="B6" t="s">
        <v>2</v>
      </c>
      <c r="D6" t="s">
        <v>35</v>
      </c>
      <c r="G6" s="9">
        <v>4200</v>
      </c>
    </row>
    <row r="7" spans="2:9" x14ac:dyDescent="0.15">
      <c r="D7" t="s">
        <v>36</v>
      </c>
    </row>
    <row r="8" spans="2:9" x14ac:dyDescent="0.15">
      <c r="B8" t="s">
        <v>3</v>
      </c>
      <c r="D8" t="s">
        <v>37</v>
      </c>
      <c r="G8" s="9">
        <v>2000</v>
      </c>
    </row>
    <row r="11" spans="2:9" x14ac:dyDescent="0.15">
      <c r="B11" t="s">
        <v>38</v>
      </c>
      <c r="D11">
        <v>10000</v>
      </c>
      <c r="G11" s="9">
        <v>10000</v>
      </c>
    </row>
    <row r="12" spans="2:9" x14ac:dyDescent="0.15">
      <c r="B12" t="s">
        <v>39</v>
      </c>
    </row>
    <row r="13" spans="2:9" x14ac:dyDescent="0.15">
      <c r="B13" s="1" t="s">
        <v>15</v>
      </c>
      <c r="C13" s="3" t="s">
        <v>16</v>
      </c>
      <c r="D13" t="s">
        <v>18</v>
      </c>
      <c r="G13" s="10">
        <f>SUM(G4:G12)</f>
        <v>22040</v>
      </c>
      <c r="I13" s="2"/>
    </row>
    <row r="14" spans="2:9" x14ac:dyDescent="0.15">
      <c r="B14" s="1" t="s">
        <v>14</v>
      </c>
      <c r="C14" s="3" t="s">
        <v>17</v>
      </c>
      <c r="D14" t="s">
        <v>19</v>
      </c>
      <c r="G14" s="10">
        <f>SUM(G13)/2</f>
        <v>11020</v>
      </c>
    </row>
    <row r="16" spans="2:9" x14ac:dyDescent="0.15">
      <c r="B16" t="s">
        <v>5</v>
      </c>
    </row>
    <row r="17" spans="2:7" x14ac:dyDescent="0.15">
      <c r="B17" t="s">
        <v>6</v>
      </c>
    </row>
    <row r="18" spans="2:7" x14ac:dyDescent="0.15">
      <c r="B18" t="s">
        <v>7</v>
      </c>
      <c r="D18" t="s">
        <v>40</v>
      </c>
    </row>
    <row r="19" spans="2:7" x14ac:dyDescent="0.15">
      <c r="B19" t="s">
        <v>8</v>
      </c>
      <c r="D19" t="s">
        <v>9</v>
      </c>
      <c r="G19" s="11">
        <v>40000</v>
      </c>
    </row>
    <row r="21" spans="2:7" x14ac:dyDescent="0.15">
      <c r="B21" s="1" t="s">
        <v>21</v>
      </c>
      <c r="C21" s="3" t="s">
        <v>12</v>
      </c>
      <c r="D21" t="s">
        <v>6</v>
      </c>
      <c r="G21" s="10">
        <f>SUM(G19:G20)</f>
        <v>40000</v>
      </c>
    </row>
    <row r="22" spans="2:7" s="6" customFormat="1" x14ac:dyDescent="0.15">
      <c r="C22" s="7"/>
      <c r="G22" s="12"/>
    </row>
    <row r="23" spans="2:7" x14ac:dyDescent="0.15">
      <c r="B23" s="1" t="s">
        <v>22</v>
      </c>
      <c r="C23" s="3" t="s">
        <v>23</v>
      </c>
      <c r="D23" t="s">
        <v>6</v>
      </c>
      <c r="E23" t="s">
        <v>27</v>
      </c>
      <c r="G23" s="10">
        <v>32000</v>
      </c>
    </row>
    <row r="25" spans="2:7" x14ac:dyDescent="0.15">
      <c r="B25" s="1" t="s">
        <v>28</v>
      </c>
      <c r="C25" s="3"/>
    </row>
    <row r="26" spans="2:7" x14ac:dyDescent="0.15">
      <c r="B26" s="1" t="s">
        <v>41</v>
      </c>
      <c r="C26" s="3" t="s">
        <v>29</v>
      </c>
      <c r="G26" s="10">
        <v>3000</v>
      </c>
    </row>
    <row r="28" spans="2:7" x14ac:dyDescent="0.15">
      <c r="B28" t="s">
        <v>42</v>
      </c>
      <c r="G28" s="9">
        <v>12000</v>
      </c>
    </row>
    <row r="29" spans="2:7" x14ac:dyDescent="0.15">
      <c r="B29" t="s">
        <v>43</v>
      </c>
      <c r="G29" s="9">
        <v>7000</v>
      </c>
    </row>
    <row r="30" spans="2:7" x14ac:dyDescent="0.15">
      <c r="B30" s="1" t="s">
        <v>20</v>
      </c>
      <c r="C30" s="3" t="s">
        <v>30</v>
      </c>
      <c r="G30" s="10">
        <f>SUM(G28:G29)</f>
        <v>19000</v>
      </c>
    </row>
    <row r="32" spans="2:7" x14ac:dyDescent="0.15">
      <c r="B32" s="15" t="s">
        <v>10</v>
      </c>
    </row>
    <row r="34" spans="2:7" ht="15.75" x14ac:dyDescent="0.15">
      <c r="B34" t="s">
        <v>11</v>
      </c>
      <c r="D34" s="1" t="s">
        <v>31</v>
      </c>
      <c r="G34" s="13">
        <f>SUM(G13)+G21+G26+G30</f>
        <v>84040</v>
      </c>
    </row>
    <row r="37" spans="2:7" x14ac:dyDescent="0.15">
      <c r="B37" s="15" t="s">
        <v>13</v>
      </c>
    </row>
    <row r="39" spans="2:7" ht="15.75" x14ac:dyDescent="0.15">
      <c r="B39" t="s">
        <v>11</v>
      </c>
      <c r="D39" s="1" t="s">
        <v>32</v>
      </c>
      <c r="G39" s="14">
        <f>SUM(G14)+G23+G26+G30</f>
        <v>65020</v>
      </c>
    </row>
    <row r="41" spans="2:7" x14ac:dyDescent="0.15">
      <c r="B41" t="s">
        <v>24</v>
      </c>
    </row>
    <row r="42" spans="2:7" x14ac:dyDescent="0.15">
      <c r="B42" t="s">
        <v>45</v>
      </c>
    </row>
    <row r="43" spans="2:7" x14ac:dyDescent="0.15">
      <c r="B43" t="s">
        <v>44</v>
      </c>
    </row>
    <row r="44" spans="2:7" x14ac:dyDescent="0.15">
      <c r="B44" t="s">
        <v>25</v>
      </c>
    </row>
    <row r="45" spans="2:7" x14ac:dyDescent="0.15">
      <c r="B45" t="s">
        <v>47</v>
      </c>
    </row>
    <row r="46" spans="2:7" x14ac:dyDescent="0.15">
      <c r="B46" t="s">
        <v>26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sekiz</dc:creator>
  <cp:lastModifiedBy>sekiz</cp:lastModifiedBy>
  <cp:lastPrinted>2021-10-30T01:58:24Z</cp:lastPrinted>
  <dcterms:created xsi:type="dcterms:W3CDTF">2021-10-30T00:54:02Z</dcterms:created>
  <dcterms:modified xsi:type="dcterms:W3CDTF">2021-11-02T20:48:25Z</dcterms:modified>
</cp:coreProperties>
</file>